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workbook>
</file>

<file path=xl/comments1.xml><?xml version="1.0" encoding="utf-8"?>
<comments xmlns="http://schemas.openxmlformats.org/spreadsheetml/2006/main">
  <authors>
    <author>hp</author>
  </authors>
  <commentList>
    <comment ref="M12" authorId="0">
      <text>
        <r>
          <rPr>
            <b/>
            <sz val="8"/>
            <color indexed="12"/>
            <rFont val="Tahoma"/>
            <family val="2"/>
          </rPr>
          <t>Rate in Figures:</t>
        </r>
        <r>
          <rPr>
            <b/>
            <sz val="8"/>
            <rFont val="Tahoma"/>
            <family val="2"/>
          </rPr>
          <t xml:space="preserve">
</t>
        </r>
        <r>
          <rPr>
            <b/>
            <sz val="12"/>
            <color indexed="10"/>
            <rFont val="Tahoma"/>
            <family val="2"/>
          </rPr>
          <t>Please enter the Rate in Figures as Rupees and Paise only</t>
        </r>
        <r>
          <rPr>
            <sz val="12"/>
            <rFont val="Tahoma"/>
            <family val="2"/>
          </rPr>
          <t xml:space="preserve">
</t>
        </r>
      </text>
    </comment>
  </commentList>
</comments>
</file>

<file path=xl/sharedStrings.xml><?xml version="1.0" encoding="utf-8"?>
<sst xmlns="http://schemas.openxmlformats.org/spreadsheetml/2006/main" count="103" uniqueCount="53">
  <si>
    <t>Sl.
No.</t>
  </si>
  <si>
    <t>Item Code / Make</t>
  </si>
  <si>
    <t>Estimated Rate</t>
  </si>
  <si>
    <t>Please Enable Macros to View BoQ information</t>
  </si>
  <si>
    <t>BoQ_Ver3.0</t>
  </si>
  <si>
    <t>Item Rate</t>
  </si>
  <si>
    <t>Normal</t>
  </si>
  <si>
    <t>INR Only</t>
  </si>
  <si>
    <t>INR</t>
  </si>
  <si>
    <t>Select, Excess (+), Less (-)</t>
  </si>
  <si>
    <t>Less (-)</t>
  </si>
  <si>
    <t xml:space="preserve"> </t>
  </si>
  <si>
    <t>Bidder Name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</si>
  <si>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</si>
  <si>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</si>
  <si>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</si>
  <si>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</si>
  <si>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</si>
  <si>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</si>
  <si>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</si>
  <si>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</si>
  <si>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</si>
  <si>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</si>
  <si>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</si>
  <si>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</si>
  <si>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</si>
  <si>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</si>
  <si>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</si>
  <si>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</si>
  <si>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</si>
  <si>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</si>
  <si>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</si>
  <si>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</si>
  <si>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</si>
  <si>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</si>
  <si>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Nos</t>
  </si>
  <si>
    <t>Excess(+)</t>
  </si>
  <si>
    <t>Construction of chamber for 100mm sluice plates</t>
  </si>
  <si>
    <t>item5</t>
  </si>
  <si>
    <t>Total in Figures</t>
  </si>
  <si>
    <t>Select</t>
  </si>
  <si>
    <t>Full Conversion</t>
  </si>
  <si>
    <t>Quoted Rate in Words</t>
  </si>
  <si>
    <t>Quoted Rate in Figures</t>
  </si>
  <si>
    <t>Figures</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</si>
  <si>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</si>
  <si>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t>TOTAL AMOUNT  Taxes</t>
  </si>
  <si>
    <r>
      <t xml:space="preserve">BASIC RATE with taxes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</si>
  <si>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Nos.</t>
  </si>
  <si>
    <t>Contract No:                                    PEC/2017 October</t>
  </si>
  <si>
    <t>Tender Inviting Authority: Head, Civil Dept. PEC UNIVERSITY OF TECHNOLOGY</t>
  </si>
  <si>
    <t xml:space="preserve">Name of Work:   Purchase of Total Station  in Civil Engg. Dept. AT  PEC UNIVERSITY OF TECHNOLOGY
</t>
  </si>
  <si>
    <t>Purchase of Total Station in Civil Engg. Dept</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</si>
</sst>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409]dddd\,\ mmmm\ dd\,\ yyyy"/>
    <numFmt numFmtId="181" formatCode="[$-409]h:mm:ss\ AM/PM"/>
    <numFmt numFmtId="182" formatCode="00000"/>
    <numFmt numFmtId="183" formatCode="[$INR]\ #,##0.00"/>
    <numFmt numFmtId="184" formatCode="&quot;$&quot;#,##0.00"/>
    <numFmt numFmtId="185" formatCode="&quot;Yes&quot;;&quot;Yes&quot;;&quot;No&quot;"/>
    <numFmt numFmtId="186" formatCode="&quot;True&quot;;&quot;True&quot;;&quot;False&quot;"/>
    <numFmt numFmtId="187" formatCode="&quot;On&quot;;&quot;On&quot;;&quot;Off&quot;"/>
    <numFmt numFmtId="188" formatCode="[$€-2]\ #,##0.00_);[Red]\([$€-2]\ #,##0.00\)"/>
  </numFmts>
  <fonts count="80">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8"/>
      <name val="Tahoma"/>
      <family val="2"/>
    </font>
    <font>
      <b/>
      <sz val="8"/>
      <color indexed="12"/>
      <name val="Tahoma"/>
      <family val="2"/>
    </font>
    <font>
      <b/>
      <sz val="12"/>
      <color indexed="10"/>
      <name val="Tahoma"/>
      <family val="2"/>
    </font>
    <font>
      <sz val="12"/>
      <name val="Tahoma"/>
      <family val="2"/>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1"/>
      <color indexed="16"/>
      <name val="Arial"/>
      <family val="2"/>
    </font>
    <font>
      <b/>
      <sz val="14"/>
      <color indexed="17"/>
      <name val="Arial"/>
      <family val="2"/>
    </font>
    <font>
      <b/>
      <sz val="11"/>
      <color indexed="18"/>
      <name val="Arial"/>
      <family val="2"/>
    </font>
    <font>
      <sz val="16"/>
      <color indexed="8"/>
      <name val="Times New Roman"/>
      <family val="1"/>
    </font>
    <font>
      <sz val="11"/>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1"/>
      <color rgb="FF800000"/>
      <name val="Arial"/>
      <family val="2"/>
    </font>
    <font>
      <b/>
      <sz val="14"/>
      <color rgb="FF007A37"/>
      <name val="Arial"/>
      <family val="2"/>
    </font>
    <font>
      <b/>
      <sz val="11"/>
      <color rgb="FF000066"/>
      <name val="Arial"/>
      <family val="2"/>
    </font>
    <font>
      <sz val="16"/>
      <color theme="1"/>
      <name val="Times New Roman"/>
      <family val="1"/>
    </font>
    <font>
      <sz val="11"/>
      <color theme="1"/>
      <name val="Times New Roman"/>
      <family val="1"/>
    </font>
    <font>
      <b/>
      <u val="single"/>
      <sz val="16"/>
      <color rgb="FFFF0000"/>
      <name val="Arial"/>
      <family val="2"/>
    </font>
    <font>
      <b/>
      <sz val="11"/>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tint="-0.0499799996614456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style="thin"/>
      <top style="thin"/>
      <bottom style="thin"/>
    </border>
    <border>
      <left style="thin"/>
      <right/>
      <top style="thin"/>
      <bottom/>
    </border>
    <border>
      <left>
        <color indexed="63"/>
      </left>
      <right>
        <color indexed="63"/>
      </right>
      <top style="thin"/>
      <bottom>
        <color indexed="63"/>
      </bottom>
    </border>
    <border>
      <left/>
      <right/>
      <top style="thin"/>
      <bottom style="thin"/>
    </border>
    <border>
      <left style="thin"/>
      <right style="medium"/>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84">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66"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7"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2" xfId="57" applyNumberFormat="1" applyFont="1" applyFill="1" applyBorder="1" applyAlignment="1">
      <alignment horizontal="center" vertical="top" wrapText="1"/>
      <protection/>
    </xf>
    <xf numFmtId="0" fontId="68" fillId="0" borderId="12" xfId="58" applyNumberFormat="1" applyFont="1" applyFill="1" applyBorder="1" applyAlignment="1">
      <alignment horizontal="left" wrapText="1" readingOrder="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172" fontId="3" fillId="0" borderId="12" xfId="58" applyNumberFormat="1" applyFont="1" applyFill="1" applyBorder="1" applyAlignment="1">
      <alignment vertical="top"/>
      <protection/>
    </xf>
    <xf numFmtId="0" fontId="2" fillId="0" borderId="12" xfId="57" applyNumberFormat="1" applyFont="1" applyFill="1" applyBorder="1" applyAlignment="1" applyProtection="1">
      <alignment horizontal="right" vertical="top"/>
      <protection locked="0"/>
    </xf>
    <xf numFmtId="0" fontId="2" fillId="0" borderId="12"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3"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0" fontId="2" fillId="0" borderId="15" xfId="58" applyNumberFormat="1" applyFont="1" applyFill="1" applyBorder="1" applyAlignment="1">
      <alignment horizontal="left" vertical="top"/>
      <protection/>
    </xf>
    <xf numFmtId="0" fontId="69" fillId="0" borderId="13"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70" fillId="33" borderId="11" xfId="58" applyNumberFormat="1" applyFont="1" applyFill="1" applyBorder="1" applyAlignment="1" applyProtection="1">
      <alignment vertical="center" wrapText="1"/>
      <protection locked="0"/>
    </xf>
    <xf numFmtId="0" fontId="69"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71" fillId="0" borderId="0" xfId="57" applyNumberFormat="1" applyFont="1" applyFill="1">
      <alignment/>
      <protection/>
    </xf>
    <xf numFmtId="10" fontId="72" fillId="33" borderId="11" xfId="63" applyNumberFormat="1" applyFont="1" applyFill="1" applyBorder="1" applyAlignment="1">
      <alignment horizontal="center" vertical="center"/>
    </xf>
    <xf numFmtId="0" fontId="66" fillId="0" borderId="0" xfId="59" applyNumberFormat="1" applyFont="1" applyFill="1" applyBorder="1" applyAlignment="1" applyProtection="1">
      <alignment horizontal="center" vertical="center"/>
      <protection/>
    </xf>
    <xf numFmtId="0" fontId="2" fillId="0" borderId="11" xfId="57" applyNumberFormat="1" applyFont="1" applyFill="1" applyBorder="1" applyAlignment="1">
      <alignment horizontal="center" vertical="center" wrapText="1"/>
      <protection/>
    </xf>
    <xf numFmtId="0" fontId="2" fillId="0" borderId="13" xfId="58" applyNumberFormat="1" applyFont="1" applyFill="1" applyBorder="1" applyAlignment="1">
      <alignment horizontal="center" vertical="center" wrapText="1"/>
      <protection/>
    </xf>
    <xf numFmtId="0" fontId="2" fillId="0" borderId="12" xfId="57" applyNumberFormat="1" applyFont="1" applyFill="1" applyBorder="1" applyAlignment="1">
      <alignment horizontal="center" vertical="center" wrapText="1"/>
      <protection/>
    </xf>
    <xf numFmtId="172" fontId="2" fillId="0" borderId="12" xfId="57" applyNumberFormat="1" applyFont="1" applyFill="1" applyBorder="1" applyAlignment="1">
      <alignment horizontal="center" vertical="center" wrapText="1"/>
      <protection/>
    </xf>
    <xf numFmtId="2" fontId="2" fillId="0" borderId="16" xfId="58" applyNumberFormat="1" applyFont="1" applyFill="1" applyBorder="1" applyAlignment="1">
      <alignment horizontal="right" vertical="center"/>
      <protection/>
    </xf>
    <xf numFmtId="172" fontId="3" fillId="0" borderId="0" xfId="57" applyNumberFormat="1" applyFont="1" applyFill="1" applyAlignment="1">
      <alignment vertical="center"/>
      <protection/>
    </xf>
    <xf numFmtId="2" fontId="6" fillId="0" borderId="12" xfId="58" applyNumberFormat="1" applyFont="1" applyFill="1" applyBorder="1" applyAlignment="1">
      <alignment vertical="center"/>
      <protection/>
    </xf>
    <xf numFmtId="0" fontId="3" fillId="0" borderId="0" xfId="57" applyNumberFormat="1" applyFont="1" applyFill="1" applyAlignment="1" applyProtection="1">
      <alignment vertical="center"/>
      <protection/>
    </xf>
    <xf numFmtId="172" fontId="73" fillId="0" borderId="17" xfId="58" applyNumberFormat="1" applyFont="1" applyFill="1" applyBorder="1" applyAlignment="1">
      <alignment horizontal="right" vertical="center"/>
      <protection/>
    </xf>
    <xf numFmtId="172" fontId="6" fillId="0" borderId="18" xfId="58" applyNumberFormat="1" applyFont="1" applyFill="1" applyBorder="1" applyAlignment="1">
      <alignment horizontal="right" vertical="center"/>
      <protection/>
    </xf>
    <xf numFmtId="0" fontId="0" fillId="0" borderId="0" xfId="57" applyNumberFormat="1" applyFill="1" applyAlignment="1">
      <alignment vertical="center"/>
      <protection/>
    </xf>
    <xf numFmtId="0" fontId="11" fillId="0" borderId="0" xfId="58" applyNumberFormat="1" applyFill="1" applyAlignment="1">
      <alignment vertical="center"/>
      <protection/>
    </xf>
    <xf numFmtId="0" fontId="13" fillId="34" borderId="12" xfId="0" applyFont="1" applyFill="1" applyBorder="1" applyAlignment="1">
      <alignment horizontal="center" vertical="top" wrapText="1"/>
    </xf>
    <xf numFmtId="172" fontId="2" fillId="0" borderId="12" xfId="57" applyNumberFormat="1" applyFont="1" applyFill="1" applyBorder="1" applyAlignment="1" applyProtection="1">
      <alignment horizontal="center" vertical="center" wrapText="1"/>
      <protection/>
    </xf>
    <xf numFmtId="2" fontId="2" fillId="0" borderId="17" xfId="58" applyNumberFormat="1" applyFont="1" applyFill="1" applyBorder="1" applyAlignment="1">
      <alignment horizontal="center" vertical="center"/>
      <protection/>
    </xf>
    <xf numFmtId="172" fontId="2" fillId="0" borderId="12" xfId="57" applyNumberFormat="1" applyFont="1" applyFill="1" applyBorder="1" applyAlignment="1" applyProtection="1">
      <alignment horizontal="center" vertical="center"/>
      <protection locked="0"/>
    </xf>
    <xf numFmtId="0" fontId="74" fillId="0" borderId="11" xfId="58" applyNumberFormat="1" applyFont="1" applyFill="1" applyBorder="1" applyAlignment="1">
      <alignment horizontal="center" vertical="center" wrapText="1"/>
      <protection/>
    </xf>
    <xf numFmtId="0" fontId="3" fillId="0" borderId="12" xfId="58" applyNumberFormat="1" applyFont="1" applyFill="1" applyBorder="1" applyAlignment="1">
      <alignment horizontal="center" vertical="center" wrapText="1"/>
      <protection/>
    </xf>
    <xf numFmtId="0" fontId="2" fillId="0" borderId="12" xfId="57" applyNumberFormat="1" applyFont="1" applyFill="1" applyBorder="1" applyAlignment="1" applyProtection="1">
      <alignment horizontal="center" vertical="center"/>
      <protection locked="0"/>
    </xf>
    <xf numFmtId="0" fontId="3" fillId="0" borderId="12" xfId="57" applyNumberFormat="1" applyFont="1" applyFill="1" applyBorder="1" applyAlignment="1">
      <alignment horizontal="center" vertical="center"/>
      <protection/>
    </xf>
    <xf numFmtId="0" fontId="3" fillId="0" borderId="12" xfId="58" applyNumberFormat="1" applyFont="1" applyFill="1" applyBorder="1" applyAlignment="1">
      <alignment vertical="center"/>
      <protection/>
    </xf>
    <xf numFmtId="4" fontId="2" fillId="33" borderId="12" xfId="57" applyNumberFormat="1" applyFont="1" applyFill="1" applyBorder="1" applyAlignment="1" applyProtection="1">
      <alignment horizontal="center" vertical="center"/>
      <protection hidden="1" locked="0"/>
    </xf>
    <xf numFmtId="0" fontId="2" fillId="0" borderId="12" xfId="58" applyNumberFormat="1" applyFont="1" applyFill="1" applyBorder="1" applyAlignment="1">
      <alignment horizontal="center" vertical="center" wrapText="1"/>
      <protection/>
    </xf>
    <xf numFmtId="0" fontId="75" fillId="0" borderId="0" xfId="0" applyFont="1" applyFill="1" applyAlignment="1">
      <alignment wrapText="1"/>
    </xf>
    <xf numFmtId="1" fontId="76" fillId="0" borderId="12" xfId="0" applyNumberFormat="1" applyFont="1" applyFill="1" applyBorder="1" applyAlignment="1">
      <alignment horizontal="center" vertical="center"/>
    </xf>
    <xf numFmtId="0" fontId="76" fillId="0" borderId="12" xfId="0" applyFont="1" applyFill="1" applyBorder="1" applyAlignment="1">
      <alignment horizontal="center" vertical="center"/>
    </xf>
    <xf numFmtId="2" fontId="3" fillId="0" borderId="12" xfId="58" applyNumberFormat="1" applyFont="1" applyFill="1" applyBorder="1" applyAlignment="1">
      <alignment horizontal="center" vertical="center"/>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7"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19" fillId="0" borderId="0" xfId="57" applyNumberFormat="1" applyFont="1" applyFill="1" applyBorder="1" applyAlignment="1">
      <alignment horizontal="left" vertical="center" wrapText="1"/>
      <protection/>
    </xf>
    <xf numFmtId="0" fontId="67" fillId="0" borderId="20" xfId="57" applyNumberFormat="1" applyFont="1" applyFill="1" applyBorder="1" applyAlignment="1" applyProtection="1">
      <alignment horizontal="center" wrapText="1"/>
      <protection locked="0"/>
    </xf>
    <xf numFmtId="0" fontId="78" fillId="33" borderId="10" xfId="58" applyNumberFormat="1" applyFont="1" applyFill="1" applyBorder="1" applyAlignment="1" applyProtection="1">
      <alignment horizontal="left" vertical="top"/>
      <protection locked="0"/>
    </xf>
    <xf numFmtId="0" fontId="78" fillId="0" borderId="15" xfId="58" applyNumberFormat="1" applyFont="1" applyFill="1" applyBorder="1" applyAlignment="1" applyProtection="1">
      <alignment horizontal="left" vertical="top"/>
      <protection locked="0"/>
    </xf>
    <xf numFmtId="0" fontId="78"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2314575</xdr:colOff>
      <xdr:row>3</xdr:row>
      <xdr:rowOff>66675</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new\My%20Documents\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zoomScale="75" zoomScaleNormal="75" zoomScalePageLayoutView="0" workbookViewId="0" topLeftCell="A1">
      <selection activeCell="BF7" sqref="BF7"/>
    </sheetView>
  </sheetViews>
  <sheetFormatPr defaultColWidth="9.140625" defaultRowHeight="15"/>
  <cols>
    <col min="1" max="1" width="11.8515625" style="39" customWidth="1"/>
    <col min="2" max="2" width="66.421875" style="39" customWidth="1"/>
    <col min="3" max="3" width="10.140625" style="39" hidden="1" customWidth="1"/>
    <col min="4" max="4" width="14.57421875" style="39" customWidth="1"/>
    <col min="5" max="5" width="11.28125" style="39" customWidth="1"/>
    <col min="6" max="6" width="14.421875" style="39" hidden="1" customWidth="1"/>
    <col min="7" max="7" width="14.140625" style="39" hidden="1" customWidth="1"/>
    <col min="8" max="9" width="12.140625" style="39" hidden="1" customWidth="1"/>
    <col min="10" max="10" width="9.00390625" style="39" hidden="1" customWidth="1"/>
    <col min="11" max="11" width="19.57421875" style="39" hidden="1" customWidth="1"/>
    <col min="12" max="12" width="14.28125" style="39" hidden="1" customWidth="1"/>
    <col min="13" max="13" width="19.00390625" style="53" customWidth="1"/>
    <col min="14" max="14" width="15.28125" style="54"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20.28125" style="53" customWidth="1"/>
    <col min="54" max="54" width="43.7109375" style="53" hidden="1" customWidth="1"/>
    <col min="55" max="55" width="43.57421875" style="53" customWidth="1"/>
    <col min="56" max="238" width="9.140625" style="39" customWidth="1"/>
    <col min="239" max="243" width="9.140625" style="40" customWidth="1"/>
    <col min="244" max="16384" width="9.140625" style="39" customWidth="1"/>
  </cols>
  <sheetData>
    <row r="1" spans="1:243" s="1" customFormat="1" ht="20.25">
      <c r="A1" s="76" t="str">
        <f>B2&amp;" BoQ"</f>
        <v>Item Rate BoQ</v>
      </c>
      <c r="B1" s="76"/>
      <c r="C1" s="76"/>
      <c r="D1" s="76"/>
      <c r="E1" s="76"/>
      <c r="F1" s="76"/>
      <c r="G1" s="76"/>
      <c r="H1" s="76"/>
      <c r="I1" s="76"/>
      <c r="J1" s="76"/>
      <c r="K1" s="76"/>
      <c r="L1" s="76"/>
      <c r="O1" s="2"/>
      <c r="P1" s="2"/>
      <c r="Q1" s="3"/>
      <c r="IE1" s="3"/>
      <c r="IF1" s="3"/>
      <c r="IG1" s="3"/>
      <c r="IH1" s="3"/>
      <c r="II1" s="3"/>
    </row>
    <row r="2" spans="1:17" s="1" customFormat="1" ht="15" hidden="1">
      <c r="A2" s="4" t="s">
        <v>4</v>
      </c>
      <c r="B2" s="4" t="s">
        <v>5</v>
      </c>
      <c r="C2" s="42" t="s">
        <v>6</v>
      </c>
      <c r="D2" s="42" t="s">
        <v>7</v>
      </c>
      <c r="E2" s="4" t="s">
        <v>8</v>
      </c>
      <c r="J2" s="5"/>
      <c r="K2" s="5"/>
      <c r="L2" s="5"/>
      <c r="O2" s="2"/>
      <c r="P2" s="2"/>
      <c r="Q2" s="3"/>
    </row>
    <row r="3" spans="1:243" s="1" customFormat="1" ht="14.25" hidden="1">
      <c r="A3" s="1" t="s">
        <v>9</v>
      </c>
      <c r="C3" s="1" t="s">
        <v>10</v>
      </c>
      <c r="IE3" s="3"/>
      <c r="IF3" s="3"/>
      <c r="IG3" s="3"/>
      <c r="IH3" s="3"/>
      <c r="II3" s="3"/>
    </row>
    <row r="4" spans="1:243" s="6" customFormat="1" ht="33.75" customHeight="1">
      <c r="A4" s="77" t="s">
        <v>50</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7"/>
      <c r="IF4" s="7"/>
      <c r="IG4" s="7"/>
      <c r="IH4" s="7"/>
      <c r="II4" s="7"/>
    </row>
    <row r="5" spans="1:243" s="6" customFormat="1" ht="40.5" customHeight="1">
      <c r="A5" s="78" t="s">
        <v>51</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7"/>
      <c r="IF5" s="7"/>
      <c r="IG5" s="7"/>
      <c r="IH5" s="7"/>
      <c r="II5" s="7"/>
    </row>
    <row r="6" spans="1:243" s="6" customFormat="1" ht="15">
      <c r="A6" s="77" t="s">
        <v>49</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7"/>
      <c r="IF6" s="7"/>
      <c r="IG6" s="7"/>
      <c r="IH6" s="7"/>
      <c r="II6" s="7"/>
    </row>
    <row r="7" spans="1:243" s="6" customFormat="1" ht="15">
      <c r="A7" s="79" t="s">
        <v>11</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7"/>
      <c r="IF7" s="7"/>
      <c r="IG7" s="7"/>
      <c r="IH7" s="7"/>
      <c r="II7" s="7"/>
    </row>
    <row r="8" spans="1:243" s="9" customFormat="1" ht="30">
      <c r="A8" s="8" t="s">
        <v>12</v>
      </c>
      <c r="B8" s="80"/>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2"/>
      <c r="IE8" s="10"/>
      <c r="IF8" s="10"/>
      <c r="IG8" s="10"/>
      <c r="IH8" s="10"/>
      <c r="II8" s="10"/>
    </row>
    <row r="9" spans="1:243" s="11" customFormat="1" ht="15">
      <c r="A9" s="70" t="s">
        <v>45</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2"/>
      <c r="IE9" s="12"/>
      <c r="IF9" s="12"/>
      <c r="IG9" s="12"/>
      <c r="IH9" s="12"/>
      <c r="II9" s="12"/>
    </row>
    <row r="10" spans="1:243" s="14" customFormat="1" ht="30">
      <c r="A10" s="43" t="s">
        <v>13</v>
      </c>
      <c r="B10" s="43" t="s">
        <v>14</v>
      </c>
      <c r="C10" s="43" t="s">
        <v>14</v>
      </c>
      <c r="D10" s="43" t="s">
        <v>13</v>
      </c>
      <c r="E10" s="43" t="s">
        <v>14</v>
      </c>
      <c r="F10" s="43" t="s">
        <v>15</v>
      </c>
      <c r="G10" s="43" t="s">
        <v>15</v>
      </c>
      <c r="H10" s="43" t="s">
        <v>16</v>
      </c>
      <c r="I10" s="43" t="s">
        <v>14</v>
      </c>
      <c r="J10" s="43" t="s">
        <v>13</v>
      </c>
      <c r="K10" s="43" t="s">
        <v>17</v>
      </c>
      <c r="L10" s="43" t="s">
        <v>14</v>
      </c>
      <c r="M10" s="43" t="s">
        <v>13</v>
      </c>
      <c r="N10" s="43" t="s">
        <v>15</v>
      </c>
      <c r="O10" s="43" t="s">
        <v>15</v>
      </c>
      <c r="P10" s="43" t="s">
        <v>15</v>
      </c>
      <c r="Q10" s="43" t="s">
        <v>15</v>
      </c>
      <c r="R10" s="43" t="s">
        <v>16</v>
      </c>
      <c r="S10" s="43" t="s">
        <v>16</v>
      </c>
      <c r="T10" s="43" t="s">
        <v>15</v>
      </c>
      <c r="U10" s="43" t="s">
        <v>15</v>
      </c>
      <c r="V10" s="43" t="s">
        <v>15</v>
      </c>
      <c r="W10" s="43" t="s">
        <v>15</v>
      </c>
      <c r="X10" s="43" t="s">
        <v>16</v>
      </c>
      <c r="Y10" s="43" t="s">
        <v>16</v>
      </c>
      <c r="Z10" s="43" t="s">
        <v>15</v>
      </c>
      <c r="AA10" s="43" t="s">
        <v>15</v>
      </c>
      <c r="AB10" s="43" t="s">
        <v>15</v>
      </c>
      <c r="AC10" s="43" t="s">
        <v>15</v>
      </c>
      <c r="AD10" s="43" t="s">
        <v>16</v>
      </c>
      <c r="AE10" s="43" t="s">
        <v>16</v>
      </c>
      <c r="AF10" s="43" t="s">
        <v>15</v>
      </c>
      <c r="AG10" s="43" t="s">
        <v>15</v>
      </c>
      <c r="AH10" s="43" t="s">
        <v>15</v>
      </c>
      <c r="AI10" s="43" t="s">
        <v>15</v>
      </c>
      <c r="AJ10" s="43" t="s">
        <v>16</v>
      </c>
      <c r="AK10" s="43" t="s">
        <v>16</v>
      </c>
      <c r="AL10" s="43" t="s">
        <v>15</v>
      </c>
      <c r="AM10" s="43" t="s">
        <v>15</v>
      </c>
      <c r="AN10" s="43" t="s">
        <v>15</v>
      </c>
      <c r="AO10" s="43" t="s">
        <v>15</v>
      </c>
      <c r="AP10" s="43" t="s">
        <v>16</v>
      </c>
      <c r="AQ10" s="43" t="s">
        <v>16</v>
      </c>
      <c r="AR10" s="43" t="s">
        <v>15</v>
      </c>
      <c r="AS10" s="43" t="s">
        <v>15</v>
      </c>
      <c r="AT10" s="43" t="s">
        <v>13</v>
      </c>
      <c r="AU10" s="43" t="s">
        <v>13</v>
      </c>
      <c r="AV10" s="43" t="s">
        <v>16</v>
      </c>
      <c r="AW10" s="43" t="s">
        <v>16</v>
      </c>
      <c r="AX10" s="43" t="s">
        <v>13</v>
      </c>
      <c r="AY10" s="43" t="s">
        <v>13</v>
      </c>
      <c r="AZ10" s="43" t="s">
        <v>18</v>
      </c>
      <c r="BA10" s="43" t="s">
        <v>13</v>
      </c>
      <c r="BB10" s="43" t="s">
        <v>13</v>
      </c>
      <c r="BC10" s="43" t="s">
        <v>14</v>
      </c>
      <c r="IE10" s="15"/>
      <c r="IF10" s="15"/>
      <c r="IG10" s="15"/>
      <c r="IH10" s="15"/>
      <c r="II10" s="15"/>
    </row>
    <row r="11" spans="1:243" s="14" customFormat="1" ht="81.75" customHeight="1">
      <c r="A11" s="13" t="s">
        <v>0</v>
      </c>
      <c r="B11" s="13" t="s">
        <v>19</v>
      </c>
      <c r="C11" s="13" t="s">
        <v>1</v>
      </c>
      <c r="D11" s="13" t="s">
        <v>20</v>
      </c>
      <c r="E11" s="13" t="s">
        <v>21</v>
      </c>
      <c r="F11" s="13" t="s">
        <v>2</v>
      </c>
      <c r="G11" s="13"/>
      <c r="H11" s="13"/>
      <c r="I11" s="13" t="s">
        <v>22</v>
      </c>
      <c r="J11" s="13" t="s">
        <v>23</v>
      </c>
      <c r="K11" s="13" t="s">
        <v>24</v>
      </c>
      <c r="L11" s="13" t="s">
        <v>25</v>
      </c>
      <c r="M11" s="44" t="s">
        <v>47</v>
      </c>
      <c r="N11" s="13" t="s">
        <v>26</v>
      </c>
      <c r="O11" s="13" t="s">
        <v>27</v>
      </c>
      <c r="P11" s="13" t="s">
        <v>28</v>
      </c>
      <c r="Q11" s="13" t="s">
        <v>29</v>
      </c>
      <c r="R11" s="43"/>
      <c r="S11" s="43"/>
      <c r="T11" s="13" t="s">
        <v>30</v>
      </c>
      <c r="U11" s="43" t="s">
        <v>31</v>
      </c>
      <c r="V11" s="43" t="s">
        <v>32</v>
      </c>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59" t="s">
        <v>46</v>
      </c>
      <c r="BB11" s="59" t="s">
        <v>33</v>
      </c>
      <c r="BC11" s="59" t="s">
        <v>34</v>
      </c>
      <c r="IE11" s="15"/>
      <c r="IF11" s="15"/>
      <c r="IG11" s="15"/>
      <c r="IH11" s="15"/>
      <c r="II11" s="15"/>
    </row>
    <row r="12" spans="1:243" s="14" customFormat="1" ht="15">
      <c r="A12" s="16">
        <v>1</v>
      </c>
      <c r="B12" s="16">
        <v>2</v>
      </c>
      <c r="C12" s="16"/>
      <c r="D12" s="16">
        <v>3</v>
      </c>
      <c r="E12" s="16">
        <v>4</v>
      </c>
      <c r="F12" s="16">
        <v>5</v>
      </c>
      <c r="G12" s="16">
        <v>7</v>
      </c>
      <c r="H12" s="16">
        <v>8</v>
      </c>
      <c r="I12" s="16">
        <v>9</v>
      </c>
      <c r="J12" s="16">
        <v>10</v>
      </c>
      <c r="K12" s="16">
        <v>11</v>
      </c>
      <c r="L12" s="16">
        <v>12</v>
      </c>
      <c r="M12" s="55" t="s">
        <v>44</v>
      </c>
      <c r="N12" s="16">
        <v>14</v>
      </c>
      <c r="O12" s="16">
        <v>15</v>
      </c>
      <c r="P12" s="16">
        <v>16</v>
      </c>
      <c r="Q12" s="16">
        <v>17</v>
      </c>
      <c r="R12" s="45">
        <v>18</v>
      </c>
      <c r="S12" s="45">
        <v>19</v>
      </c>
      <c r="T12" s="45">
        <v>20</v>
      </c>
      <c r="U12" s="45">
        <v>21</v>
      </c>
      <c r="V12" s="45">
        <v>22</v>
      </c>
      <c r="W12" s="45">
        <v>23</v>
      </c>
      <c r="X12" s="45">
        <v>24</v>
      </c>
      <c r="Y12" s="45">
        <v>25</v>
      </c>
      <c r="Z12" s="45">
        <v>26</v>
      </c>
      <c r="AA12" s="45">
        <v>27</v>
      </c>
      <c r="AB12" s="45">
        <v>28</v>
      </c>
      <c r="AC12" s="45">
        <v>29</v>
      </c>
      <c r="AD12" s="45">
        <v>30</v>
      </c>
      <c r="AE12" s="45">
        <v>31</v>
      </c>
      <c r="AF12" s="45">
        <v>32</v>
      </c>
      <c r="AG12" s="45">
        <v>33</v>
      </c>
      <c r="AH12" s="45">
        <v>34</v>
      </c>
      <c r="AI12" s="45">
        <v>35</v>
      </c>
      <c r="AJ12" s="45">
        <v>36</v>
      </c>
      <c r="AK12" s="45">
        <v>37</v>
      </c>
      <c r="AL12" s="45">
        <v>38</v>
      </c>
      <c r="AM12" s="45">
        <v>39</v>
      </c>
      <c r="AN12" s="45">
        <v>40</v>
      </c>
      <c r="AO12" s="45">
        <v>41</v>
      </c>
      <c r="AP12" s="45">
        <v>42</v>
      </c>
      <c r="AQ12" s="45">
        <v>43</v>
      </c>
      <c r="AR12" s="45">
        <v>44</v>
      </c>
      <c r="AS12" s="45">
        <v>45</v>
      </c>
      <c r="AT12" s="45">
        <v>46</v>
      </c>
      <c r="AU12" s="45">
        <v>47</v>
      </c>
      <c r="AV12" s="45">
        <v>48</v>
      </c>
      <c r="AW12" s="45">
        <v>49</v>
      </c>
      <c r="AX12" s="45">
        <v>50</v>
      </c>
      <c r="AY12" s="45">
        <v>51</v>
      </c>
      <c r="AZ12" s="45">
        <v>52</v>
      </c>
      <c r="BA12" s="45">
        <v>7</v>
      </c>
      <c r="BB12" s="45"/>
      <c r="BC12" s="45">
        <v>8</v>
      </c>
      <c r="IE12" s="15"/>
      <c r="IF12" s="15"/>
      <c r="IG12" s="15"/>
      <c r="IH12" s="15"/>
      <c r="II12" s="15"/>
    </row>
    <row r="13" spans="1:243" s="18" customFormat="1" ht="40.5">
      <c r="A13" s="69">
        <v>1</v>
      </c>
      <c r="B13" s="66" t="s">
        <v>52</v>
      </c>
      <c r="C13" s="17"/>
      <c r="D13" s="67">
        <v>2</v>
      </c>
      <c r="E13" s="68" t="s">
        <v>48</v>
      </c>
      <c r="F13" s="20"/>
      <c r="G13" s="21"/>
      <c r="H13" s="21"/>
      <c r="I13" s="63" t="s">
        <v>36</v>
      </c>
      <c r="J13" s="62">
        <v>1</v>
      </c>
      <c r="K13" s="61" t="s">
        <v>41</v>
      </c>
      <c r="L13" s="61" t="s">
        <v>8</v>
      </c>
      <c r="M13" s="64"/>
      <c r="N13" s="58"/>
      <c r="O13" s="58"/>
      <c r="P13" s="56"/>
      <c r="Q13" s="58"/>
      <c r="R13" s="58"/>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57">
        <f>total_amount_ba($B$2,$D$2,D13,F13,J13,K13,M13)</f>
        <v>0</v>
      </c>
      <c r="BB13" s="47">
        <f>BA13+SUM(N13:AZ13)</f>
        <v>0</v>
      </c>
      <c r="BC13" s="60" t="str">
        <f>SpellNumber(L13,BB13)</f>
        <v>INR Zero Only</v>
      </c>
      <c r="IE13" s="19"/>
      <c r="IF13" s="19"/>
      <c r="IG13" s="19"/>
      <c r="IH13" s="19"/>
      <c r="II13" s="19"/>
    </row>
    <row r="14" spans="1:243" s="18" customFormat="1" ht="18">
      <c r="A14" s="22" t="s">
        <v>39</v>
      </c>
      <c r="B14" s="23"/>
      <c r="C14" s="24"/>
      <c r="D14" s="25"/>
      <c r="E14" s="25"/>
      <c r="F14" s="25"/>
      <c r="G14" s="25"/>
      <c r="H14" s="26"/>
      <c r="I14" s="26"/>
      <c r="J14" s="26"/>
      <c r="K14" s="26"/>
      <c r="L14" s="27"/>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SUM(BA13:BA13)</f>
        <v>0</v>
      </c>
      <c r="BB14" s="49">
        <f>SUM(BB13:BB13)</f>
        <v>0</v>
      </c>
      <c r="BC14" s="65" t="str">
        <f>SpellNumber($E$2,BB14)</f>
        <v>INR Zero Only</v>
      </c>
      <c r="IE14" s="19">
        <v>4</v>
      </c>
      <c r="IF14" s="19" t="s">
        <v>37</v>
      </c>
      <c r="IG14" s="19" t="s">
        <v>38</v>
      </c>
      <c r="IH14" s="19">
        <v>10</v>
      </c>
      <c r="II14" s="19" t="s">
        <v>35</v>
      </c>
    </row>
    <row r="15" spans="1:243" s="37" customFormat="1" ht="18" hidden="1">
      <c r="A15" s="23" t="s">
        <v>43</v>
      </c>
      <c r="B15" s="28"/>
      <c r="C15" s="29"/>
      <c r="D15" s="30"/>
      <c r="E15" s="31" t="s">
        <v>40</v>
      </c>
      <c r="F15" s="41"/>
      <c r="G15" s="32"/>
      <c r="H15" s="33"/>
      <c r="I15" s="33"/>
      <c r="J15" s="33"/>
      <c r="K15" s="34"/>
      <c r="L15" s="35"/>
      <c r="M15" s="36"/>
      <c r="N15" s="50"/>
      <c r="O15" s="11"/>
      <c r="P15" s="11"/>
      <c r="Q15" s="11"/>
      <c r="R15" s="11"/>
      <c r="S15" s="11"/>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1">
        <f>IF(ISBLANK(F15),0,IF(E15="Excess (+)",ROUND(BA14+(BA14*F15),2),IF(E15="Less (-)",ROUND(BA14+(BA14*F15*(-1)),2),0)))</f>
        <v>0</v>
      </c>
      <c r="BB15" s="52">
        <f>ROUND(BA15,0)</f>
        <v>0</v>
      </c>
      <c r="BC15" s="60" t="str">
        <f>SpellNumber(L15,BB15)</f>
        <v> Zero Only</v>
      </c>
      <c r="IE15" s="38"/>
      <c r="IF15" s="38"/>
      <c r="IG15" s="38"/>
      <c r="IH15" s="38"/>
      <c r="II15" s="38"/>
    </row>
    <row r="16" spans="1:243" s="37" customFormat="1" ht="18">
      <c r="A16" s="22" t="s">
        <v>42</v>
      </c>
      <c r="B16" s="22"/>
      <c r="C16" s="73" t="str">
        <f>SpellNumber($E$2,BB14)</f>
        <v>INR Zero Only</v>
      </c>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5"/>
      <c r="IE16" s="38"/>
      <c r="IF16" s="38"/>
      <c r="IG16" s="38"/>
      <c r="IH16" s="38"/>
      <c r="II16" s="38"/>
    </row>
    <row r="17" spans="3:243" s="14" customFormat="1" ht="15">
      <c r="C17" s="39"/>
      <c r="D17" s="39"/>
      <c r="E17" s="39"/>
      <c r="F17" s="39"/>
      <c r="G17" s="39"/>
      <c r="H17" s="39"/>
      <c r="I17" s="39"/>
      <c r="J17" s="39"/>
      <c r="K17" s="39"/>
      <c r="L17" s="39"/>
      <c r="M17" s="53"/>
      <c r="N17" s="11"/>
      <c r="O17" s="53"/>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53"/>
      <c r="BB17" s="11"/>
      <c r="BC17" s="53"/>
      <c r="IE17" s="15"/>
      <c r="IF17" s="15"/>
      <c r="IG17" s="15"/>
      <c r="IH17" s="15"/>
      <c r="II17" s="15"/>
    </row>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sheetData>
  <sheetProtection password="CF6D" sheet="1"/>
  <mergeCells count="8">
    <mergeCell ref="A9:BC9"/>
    <mergeCell ref="C16:BC16"/>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L13">
      <formula1>"INR"</formula1>
    </dataValidation>
    <dataValidation type="decimal" allowBlank="1" showInputMessage="1" showErrorMessage="1" errorTitle="Invalid Entry" error="Only Numeric Values are allowed. " sqref="A13">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decimal" allowBlank="1" showInputMessage="1" showErrorMessage="1" promptTitle="Quantity" prompt="Please enter the Quantity for this item. " errorTitle="Invalid Entry" error="Only Numeric Values are allowed. " sqref="F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
      <formula1>"Partial Conversion, Full Conversion"</formula1>
    </dataValidation>
  </dataValidations>
  <printOptions horizontalCentered="1"/>
  <pageMargins left="0.3" right="0.33" top="0.36" bottom="0.26" header="0.3" footer="0.3"/>
  <pageSetup horizontalDpi="600" verticalDpi="600" orientation="portrait" paperSize="9" scale="7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3" t="s">
        <v>3</v>
      </c>
      <c r="F6" s="83"/>
      <c r="G6" s="83"/>
      <c r="H6" s="83"/>
      <c r="I6" s="83"/>
      <c r="J6" s="83"/>
      <c r="K6" s="83"/>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HAS Sandhu</cp:lastModifiedBy>
  <cp:lastPrinted>2017-09-21T06:29:23Z</cp:lastPrinted>
  <dcterms:created xsi:type="dcterms:W3CDTF">2009-01-30T06:42:42Z</dcterms:created>
  <dcterms:modified xsi:type="dcterms:W3CDTF">2017-10-24T04:13:52Z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