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comments1.xml><?xml version="1.0" encoding="utf-8"?>
<comments xmlns="http://schemas.openxmlformats.org/spreadsheetml/2006/main">
  <authors>
    <author>hp</author>
  </authors>
  <commentList>
    <comment ref="M12" authorId="0">
      <text>
        <r>
          <rPr>
            <b/>
            <sz val="8"/>
            <color indexed="12"/>
            <rFont val="Tahoma"/>
            <family val="2"/>
          </rPr>
          <t>Rate in Figures:</t>
        </r>
        <r>
          <rPr>
            <b/>
            <sz val="8"/>
            <rFont val="Tahoma"/>
            <family val="2"/>
          </rPr>
          <t xml:space="preserve">
</t>
        </r>
        <r>
          <rPr>
            <b/>
            <sz val="12"/>
            <color indexed="10"/>
            <rFont val="Tahoma"/>
            <family val="2"/>
          </rPr>
          <t>Please enter the Rate in Figures as Rupees and Paise only</t>
        </r>
        <r>
          <rPr>
            <sz val="12"/>
            <rFont val="Tahoma"/>
            <family val="2"/>
          </rPr>
          <t xml:space="preserve">
</t>
        </r>
      </text>
    </comment>
  </commentList>
</comments>
</file>

<file path=xl/sharedStrings.xml><?xml version="1.0" encoding="utf-8"?>
<sst xmlns="http://schemas.openxmlformats.org/spreadsheetml/2006/main" count="138" uniqueCount="59">
  <si>
    <t>Item Code / Make</t>
  </si>
  <si>
    <t>Estimated Rate</t>
  </si>
  <si>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</si>
  <si>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</si>
  <si>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</si>
  <si>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</si>
  <si>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</si>
  <si>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</si>
  <si>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</si>
  <si>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</si>
  <si>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</si>
  <si>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</si>
  <si>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</si>
  <si>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</si>
  <si>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</si>
  <si>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</si>
  <si>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</si>
  <si>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</si>
  <si>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</si>
  <si>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</si>
  <si>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</si>
  <si>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</si>
  <si>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</si>
  <si>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</si>
  <si>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</si>
  <si>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</si>
  <si>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</si>
  <si>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</si>
  <si>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</si>
  <si>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</si>
  <si>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</si>
  <si>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</si>
  <si>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</si>
  <si>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</si>
  <si>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</si>
  <si>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</si>
  <si>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</si>
  <si>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item2</t>
  </si>
  <si>
    <t>item5</t>
  </si>
  <si>
    <t>Total in Figures</t>
  </si>
  <si>
    <t>Select</t>
  </si>
  <si>
    <t>Full Conversion</t>
  </si>
  <si>
    <t>Quoted Rate in Words</t>
  </si>
  <si>
    <t>Quoted Rate in Figures</t>
  </si>
  <si>
    <t>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</si>
  <si>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</si>
  <si>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Unit</t>
  </si>
  <si>
    <t>TOTAL AMOUNT</t>
  </si>
  <si>
    <t>K.M</t>
  </si>
  <si>
    <t xml:space="preserve">Contract No: </t>
  </si>
  <si>
    <t>Tentaive Qty</t>
  </si>
  <si>
    <t>Sr.
No.</t>
  </si>
  <si>
    <t>All Hindi Newpapers cirulated on DAVP rates</t>
  </si>
  <si>
    <t>All English Newpapers circulated on Commercial rates</t>
  </si>
  <si>
    <t>Discount of DAVP rates</t>
  </si>
  <si>
    <t>Discount of Commercial rates</t>
  </si>
  <si>
    <t>Name of Work:   Empanelment of Advertsing Agencies at Punjab Engineering College (Deemed to be University) Sector-12, Chandigarh</t>
  </si>
  <si>
    <t>Tender Inviting Authority: Registrar</t>
  </si>
  <si>
    <t>Offered discount in percentage on DAVP/ Commercial rates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</si>
</sst>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dd\,\ mmmm\ dd\,\ yyyy"/>
    <numFmt numFmtId="181" formatCode="[$-409]h:mm:ss\ AM/PM"/>
    <numFmt numFmtId="182" formatCode="00000"/>
    <numFmt numFmtId="183" formatCode="[$INR]\ #,##0.00"/>
    <numFmt numFmtId="184" formatCode="&quot;$&quot;#,##0.00"/>
    <numFmt numFmtId="185" formatCode="&quot;Yes&quot;;&quot;Yes&quot;;&quot;No&quot;"/>
    <numFmt numFmtId="186" formatCode="&quot;True&quot;;&quot;True&quot;;&quot;False&quot;"/>
    <numFmt numFmtId="187" formatCode="&quot;On&quot;;&quot;On&quot;;&quot;Off&quot;"/>
    <numFmt numFmtId="188"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8"/>
      <name val="Tahoma"/>
      <family val="2"/>
    </font>
    <font>
      <b/>
      <sz val="8"/>
      <color indexed="12"/>
      <name val="Tahoma"/>
      <family val="2"/>
    </font>
    <font>
      <b/>
      <sz val="12"/>
      <color indexed="10"/>
      <name val="Tahoma"/>
      <family val="2"/>
    </font>
    <font>
      <sz val="12"/>
      <name val="Tahoma"/>
      <family val="2"/>
    </font>
    <font>
      <sz val="12"/>
      <name val="Arial"/>
      <family val="2"/>
    </font>
    <font>
      <sz val="12"/>
      <color indexed="8"/>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1"/>
      <color indexed="16"/>
      <name val="Arial"/>
      <family val="2"/>
    </font>
    <font>
      <b/>
      <sz val="14"/>
      <color indexed="17"/>
      <name val="Arial"/>
      <family val="2"/>
    </font>
    <font>
      <b/>
      <sz val="11"/>
      <color indexed="1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1"/>
      <color rgb="FF800000"/>
      <name val="Arial"/>
      <family val="2"/>
    </font>
    <font>
      <b/>
      <sz val="14"/>
      <color rgb="FF007A37"/>
      <name val="Arial"/>
      <family val="2"/>
    </font>
    <font>
      <b/>
      <sz val="11"/>
      <color rgb="FF000066"/>
      <name val="Arial"/>
      <family val="2"/>
    </font>
    <font>
      <b/>
      <u val="single"/>
      <sz val="16"/>
      <color rgb="FFFF0000"/>
      <name val="Arial"/>
      <family val="2"/>
    </font>
    <font>
      <b/>
      <sz val="11"/>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thin"/>
      <top style="thin"/>
      <bottom/>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68"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172"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1"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3" xfId="58" applyNumberFormat="1" applyFont="1" applyFill="1" applyBorder="1" applyAlignment="1">
      <alignment vertical="top"/>
      <protection/>
    </xf>
    <xf numFmtId="0" fontId="6" fillId="0" borderId="14"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2" fillId="0" borderId="14" xfId="58" applyNumberFormat="1" applyFont="1" applyFill="1" applyBorder="1" applyAlignment="1">
      <alignment horizontal="left" vertical="top"/>
      <protection/>
    </xf>
    <xf numFmtId="0" fontId="69" fillId="0" borderId="12" xfId="57" applyNumberFormat="1" applyFont="1" applyFill="1" applyBorder="1" applyAlignment="1" applyProtection="1">
      <alignment vertical="top"/>
      <protection/>
    </xf>
    <xf numFmtId="0" fontId="14" fillId="0" borderId="15" xfId="58" applyNumberFormat="1" applyFont="1" applyFill="1" applyBorder="1" applyAlignment="1" applyProtection="1">
      <alignment vertical="center" wrapText="1"/>
      <protection locked="0"/>
    </xf>
    <xf numFmtId="0" fontId="70" fillId="33" borderId="15" xfId="58" applyNumberFormat="1" applyFont="1" applyFill="1" applyBorder="1" applyAlignment="1" applyProtection="1">
      <alignment vertical="center" wrapText="1"/>
      <protection locked="0"/>
    </xf>
    <xf numFmtId="0" fontId="69" fillId="0" borderId="15" xfId="58" applyNumberFormat="1" applyFont="1" applyFill="1" applyBorder="1" applyAlignment="1">
      <alignment vertical="top"/>
      <protection/>
    </xf>
    <xf numFmtId="0" fontId="3" fillId="0" borderId="15" xfId="57" applyNumberFormat="1" applyFont="1" applyFill="1" applyBorder="1" applyAlignment="1" applyProtection="1">
      <alignment vertical="top"/>
      <protection/>
    </xf>
    <xf numFmtId="0" fontId="13" fillId="0" borderId="15" xfId="58" applyNumberFormat="1" applyFont="1" applyFill="1" applyBorder="1" applyAlignment="1" applyProtection="1">
      <alignment vertical="center" wrapText="1"/>
      <protection locked="0"/>
    </xf>
    <xf numFmtId="0" fontId="13" fillId="0" borderId="15" xfId="63" applyNumberFormat="1" applyFont="1" applyFill="1" applyBorder="1" applyAlignment="1" applyProtection="1">
      <alignment vertical="center" wrapText="1"/>
      <protection locked="0"/>
    </xf>
    <xf numFmtId="0" fontId="14" fillId="0" borderId="15"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10" fontId="72" fillId="33" borderId="15"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172" fontId="2" fillId="0" borderId="11" xfId="57" applyNumberFormat="1" applyFont="1" applyFill="1" applyBorder="1" applyAlignment="1" applyProtection="1">
      <alignment horizontal="right" vertical="top"/>
      <protection/>
    </xf>
    <xf numFmtId="0" fontId="2" fillId="0" borderId="15" xfId="57" applyNumberFormat="1" applyFont="1" applyFill="1" applyBorder="1" applyAlignment="1">
      <alignment horizontal="center" vertical="center" wrapText="1"/>
      <protection/>
    </xf>
    <xf numFmtId="0" fontId="2" fillId="0" borderId="12" xfId="58" applyNumberFormat="1" applyFont="1" applyFill="1" applyBorder="1" applyAlignment="1">
      <alignment horizontal="center" vertical="center" wrapText="1"/>
      <protection/>
    </xf>
    <xf numFmtId="0" fontId="2" fillId="0" borderId="11" xfId="57" applyNumberFormat="1" applyFont="1" applyFill="1" applyBorder="1" applyAlignment="1">
      <alignment horizontal="center" vertical="center" wrapText="1"/>
      <protection/>
    </xf>
    <xf numFmtId="172" fontId="2" fillId="0" borderId="11" xfId="57" applyNumberFormat="1" applyFont="1" applyFill="1" applyBorder="1" applyAlignment="1" applyProtection="1">
      <alignment horizontal="right" vertical="center"/>
      <protection locked="0"/>
    </xf>
    <xf numFmtId="172" fontId="2" fillId="0" borderId="11" xfId="57" applyNumberFormat="1" applyFont="1" applyFill="1" applyBorder="1" applyAlignment="1">
      <alignment horizontal="center" vertical="center" wrapText="1"/>
      <protection/>
    </xf>
    <xf numFmtId="172" fontId="3" fillId="0" borderId="0" xfId="57" applyNumberFormat="1" applyFont="1" applyFill="1" applyAlignment="1">
      <alignment vertical="center"/>
      <protection/>
    </xf>
    <xf numFmtId="2" fontId="6" fillId="0" borderId="11"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3" fillId="0" borderId="16" xfId="58" applyNumberFormat="1" applyFont="1" applyFill="1" applyBorder="1" applyAlignment="1">
      <alignment horizontal="right" vertical="center"/>
      <protection/>
    </xf>
    <xf numFmtId="172" fontId="6" fillId="0" borderId="17" xfId="58" applyNumberFormat="1" applyFont="1" applyFill="1" applyBorder="1" applyAlignment="1">
      <alignment horizontal="right" vertical="center"/>
      <protection/>
    </xf>
    <xf numFmtId="0" fontId="0" fillId="0" borderId="0" xfId="57" applyNumberFormat="1" applyFill="1" applyAlignment="1">
      <alignment vertical="center"/>
      <protection/>
    </xf>
    <xf numFmtId="0" fontId="11" fillId="0" borderId="0" xfId="58" applyNumberFormat="1" applyFill="1" applyAlignment="1">
      <alignment vertical="center"/>
      <protection/>
    </xf>
    <xf numFmtId="0" fontId="13" fillId="34" borderId="11" xfId="0" applyFont="1" applyFill="1" applyBorder="1" applyAlignment="1">
      <alignment horizontal="center" vertical="top" wrapText="1"/>
    </xf>
    <xf numFmtId="172" fontId="2" fillId="0" borderId="11" xfId="57" applyNumberFormat="1" applyFont="1" applyFill="1" applyBorder="1" applyAlignment="1" applyProtection="1">
      <alignment horizontal="center" vertical="center" wrapText="1"/>
      <protection/>
    </xf>
    <xf numFmtId="0" fontId="74" fillId="0" borderId="15" xfId="58" applyNumberFormat="1" applyFont="1" applyFill="1" applyBorder="1" applyAlignment="1">
      <alignment horizontal="center" vertical="center" wrapText="1"/>
      <protection/>
    </xf>
    <xf numFmtId="0" fontId="3" fillId="0" borderId="11" xfId="58" applyNumberFormat="1" applyFont="1" applyFill="1" applyBorder="1" applyAlignment="1">
      <alignment horizontal="center" vertical="center" wrapText="1"/>
      <protection/>
    </xf>
    <xf numFmtId="0" fontId="2" fillId="0" borderId="11" xfId="57" applyNumberFormat="1" applyFont="1" applyFill="1" applyBorder="1" applyAlignment="1" applyProtection="1">
      <alignment horizontal="center" vertical="center"/>
      <protection locked="0"/>
    </xf>
    <xf numFmtId="0" fontId="3" fillId="0" borderId="11" xfId="57" applyNumberFormat="1" applyFont="1" applyFill="1" applyBorder="1" applyAlignment="1">
      <alignment horizontal="center" vertical="center"/>
      <protection/>
    </xf>
    <xf numFmtId="4" fontId="2" fillId="33" borderId="11" xfId="57" applyNumberFormat="1" applyFont="1" applyFill="1" applyBorder="1" applyAlignment="1" applyProtection="1">
      <alignment horizontal="center" vertical="center"/>
      <protection hidden="1" locked="0"/>
    </xf>
    <xf numFmtId="0" fontId="2" fillId="0" borderId="11" xfId="58" applyNumberFormat="1" applyFont="1" applyFill="1" applyBorder="1" applyAlignment="1">
      <alignment horizontal="center" vertical="center" wrapText="1"/>
      <protection/>
    </xf>
    <xf numFmtId="0" fontId="3" fillId="0" borderId="11" xfId="58" applyNumberFormat="1" applyFont="1" applyFill="1" applyBorder="1" applyAlignment="1">
      <alignment horizontal="center" vertical="center"/>
      <protection/>
    </xf>
    <xf numFmtId="2" fontId="2" fillId="0" borderId="11" xfId="58" applyNumberFormat="1" applyFont="1" applyFill="1" applyBorder="1" applyAlignment="1">
      <alignment horizontal="center" vertical="center"/>
      <protection/>
    </xf>
    <xf numFmtId="2" fontId="2" fillId="0" borderId="11" xfId="58" applyNumberFormat="1" applyFont="1" applyFill="1" applyBorder="1" applyAlignment="1">
      <alignment horizontal="right" vertical="center"/>
      <protection/>
    </xf>
    <xf numFmtId="173" fontId="11" fillId="0" borderId="11" xfId="58" applyNumberFormat="1" applyFont="1" applyFill="1" applyBorder="1" applyAlignment="1">
      <alignment horizontal="center" vertical="top"/>
      <protection/>
    </xf>
    <xf numFmtId="2" fontId="19" fillId="0" borderId="11" xfId="58" applyNumberFormat="1" applyFont="1" applyFill="1" applyBorder="1" applyAlignment="1">
      <alignment horizontal="center" vertical="top"/>
      <protection/>
    </xf>
    <xf numFmtId="0" fontId="19" fillId="0" borderId="11" xfId="58" applyFont="1" applyFill="1" applyBorder="1" applyAlignment="1">
      <alignment horizontal="center" vertical="top"/>
      <protection/>
    </xf>
    <xf numFmtId="0" fontId="20" fillId="0" borderId="11" xfId="58" applyFont="1" applyFill="1" applyBorder="1" applyAlignment="1">
      <alignment horizontal="justify" vertical="top" wrapText="1"/>
      <protection/>
    </xf>
    <xf numFmtId="2" fontId="19" fillId="0" borderId="11" xfId="58" applyNumberFormat="1" applyFont="1" applyFill="1" applyBorder="1" applyAlignment="1">
      <alignment horizontal="center" vertical="center"/>
      <protection/>
    </xf>
    <xf numFmtId="4" fontId="21" fillId="0" borderId="11" xfId="58" applyNumberFormat="1" applyFont="1" applyFill="1" applyBorder="1" applyAlignment="1">
      <alignment horizontal="justify" vertical="top"/>
      <protection/>
    </xf>
    <xf numFmtId="0" fontId="21" fillId="0" borderId="11" xfId="58" applyFont="1" applyFill="1" applyBorder="1" applyAlignment="1">
      <alignment horizontal="justify" vertical="top"/>
      <protection/>
    </xf>
    <xf numFmtId="0" fontId="2" fillId="0" borderId="10"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4"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7" fillId="0" borderId="19" xfId="57" applyNumberFormat="1" applyFont="1" applyFill="1" applyBorder="1" applyAlignment="1" applyProtection="1">
      <alignment horizontal="center" wrapText="1"/>
      <protection locked="0"/>
    </xf>
    <xf numFmtId="0" fontId="76" fillId="33" borderId="10" xfId="58" applyNumberFormat="1" applyFont="1" applyFill="1" applyBorder="1" applyAlignment="1" applyProtection="1">
      <alignment horizontal="left" vertical="top"/>
      <protection locked="0"/>
    </xf>
    <xf numFmtId="0" fontId="76" fillId="0" borderId="14" xfId="58" applyNumberFormat="1" applyFont="1" applyFill="1" applyBorder="1" applyAlignment="1" applyProtection="1">
      <alignment horizontal="left" vertical="top"/>
      <protection locked="0"/>
    </xf>
    <xf numFmtId="0" fontId="76" fillId="0" borderId="18"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2314575</xdr:colOff>
      <xdr:row>3</xdr:row>
      <xdr:rowOff>66675</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ew\My%20Documents\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2"/>
  <sheetViews>
    <sheetView showGridLines="0" zoomScale="75" zoomScaleNormal="75" zoomScalePageLayoutView="0" workbookViewId="0" topLeftCell="A1">
      <selection activeCell="BC10" sqref="BC10"/>
    </sheetView>
  </sheetViews>
  <sheetFormatPr defaultColWidth="9.140625" defaultRowHeight="15"/>
  <cols>
    <col min="1" max="1" width="11.8515625" style="40" customWidth="1"/>
    <col min="2" max="2" width="41.140625" style="40" customWidth="1"/>
    <col min="3" max="3" width="10.140625" style="40" hidden="1" customWidth="1"/>
    <col min="4" max="4" width="14.57421875" style="40" customWidth="1"/>
    <col min="5" max="5" width="11.28125" style="40" hidden="1" customWidth="1"/>
    <col min="6" max="6" width="14.421875" style="40" hidden="1" customWidth="1"/>
    <col min="7" max="7" width="14.140625" style="40" hidden="1" customWidth="1"/>
    <col min="8" max="9" width="12.140625" style="40" hidden="1" customWidth="1"/>
    <col min="10" max="10" width="9.00390625" style="40" hidden="1" customWidth="1"/>
    <col min="11" max="11" width="19.57421875" style="40" hidden="1" customWidth="1"/>
    <col min="12" max="12" width="14.28125" style="40" hidden="1" customWidth="1"/>
    <col min="13" max="13" width="19.5742187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15.7109375" style="55" customWidth="1"/>
    <col min="54" max="54" width="43.7109375" style="55" hidden="1" customWidth="1"/>
    <col min="55" max="55" width="20.7109375" style="55" customWidth="1"/>
    <col min="56" max="238" width="9.140625" style="40" customWidth="1"/>
    <col min="239" max="243" width="9.140625" style="41" customWidth="1"/>
    <col min="244" max="16384" width="9.140625" style="40" customWidth="1"/>
  </cols>
  <sheetData>
    <row r="1" spans="1:243" s="1" customFormat="1" ht="20.25">
      <c r="A1" s="81" t="str">
        <f>B2&amp;" BoQ"</f>
        <v>Item Rate BoQ</v>
      </c>
      <c r="B1" s="81"/>
      <c r="C1" s="81"/>
      <c r="D1" s="81"/>
      <c r="E1" s="81"/>
      <c r="F1" s="81"/>
      <c r="G1" s="81"/>
      <c r="H1" s="81"/>
      <c r="I1" s="81"/>
      <c r="J1" s="81"/>
      <c r="K1" s="81"/>
      <c r="L1" s="81"/>
      <c r="O1" s="2"/>
      <c r="P1" s="2"/>
      <c r="Q1" s="3"/>
      <c r="IE1" s="3"/>
      <c r="IF1" s="3"/>
      <c r="IG1" s="3"/>
      <c r="IH1" s="3"/>
      <c r="II1" s="3"/>
    </row>
    <row r="2" spans="1:17" s="1" customFormat="1" ht="15" hidden="1">
      <c r="A2" s="4" t="s">
        <v>3</v>
      </c>
      <c r="B2" s="4" t="s">
        <v>4</v>
      </c>
      <c r="C2" s="43" t="s">
        <v>5</v>
      </c>
      <c r="D2" s="43" t="s">
        <v>6</v>
      </c>
      <c r="E2" s="4" t="s">
        <v>7</v>
      </c>
      <c r="J2" s="5"/>
      <c r="K2" s="5"/>
      <c r="L2" s="5"/>
      <c r="O2" s="2"/>
      <c r="P2" s="2"/>
      <c r="Q2" s="3"/>
    </row>
    <row r="3" spans="1:243" s="1" customFormat="1" ht="14.25" hidden="1">
      <c r="A3" s="1" t="s">
        <v>8</v>
      </c>
      <c r="C3" s="1" t="s">
        <v>9</v>
      </c>
      <c r="IE3" s="3"/>
      <c r="IF3" s="3"/>
      <c r="IG3" s="3"/>
      <c r="IH3" s="3"/>
      <c r="II3" s="3"/>
    </row>
    <row r="4" spans="1:243" s="6" customFormat="1" ht="30" customHeight="1">
      <c r="A4" s="82" t="s">
        <v>57</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7"/>
      <c r="IF4" s="7"/>
      <c r="IG4" s="7"/>
      <c r="IH4" s="7"/>
      <c r="II4" s="7"/>
    </row>
    <row r="5" spans="1:243" s="6" customFormat="1" ht="28.5" customHeight="1">
      <c r="A5" s="82" t="s">
        <v>56</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7"/>
      <c r="IF5" s="7"/>
      <c r="IG5" s="7"/>
      <c r="IH5" s="7"/>
      <c r="II5" s="7"/>
    </row>
    <row r="6" spans="1:243" s="6" customFormat="1" ht="15">
      <c r="A6" s="82" t="s">
        <v>49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7"/>
      <c r="IF6" s="7"/>
      <c r="IG6" s="7"/>
      <c r="IH6" s="7"/>
      <c r="II6" s="7"/>
    </row>
    <row r="7" spans="1:243" s="6" customFormat="1" ht="15">
      <c r="A7" s="83" t="s">
        <v>10</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7"/>
      <c r="IF7" s="7"/>
      <c r="IG7" s="7"/>
      <c r="IH7" s="7"/>
      <c r="II7" s="7"/>
    </row>
    <row r="8" spans="1:243" s="9" customFormat="1" ht="30">
      <c r="A8" s="8" t="s">
        <v>11</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10"/>
      <c r="IF8" s="10"/>
      <c r="IG8" s="10"/>
      <c r="IH8" s="10"/>
      <c r="II8" s="10"/>
    </row>
    <row r="9" spans="1:243" s="11" customFormat="1" ht="15">
      <c r="A9" s="75" t="s">
        <v>45</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2"/>
      <c r="IF9" s="12"/>
      <c r="IG9" s="12"/>
      <c r="IH9" s="12"/>
      <c r="II9" s="12"/>
    </row>
    <row r="10" spans="1:243" s="13" customFormat="1" ht="30">
      <c r="A10" s="45" t="s">
        <v>12</v>
      </c>
      <c r="B10" s="45" t="s">
        <v>13</v>
      </c>
      <c r="C10" s="45" t="s">
        <v>13</v>
      </c>
      <c r="D10" s="45" t="s">
        <v>12</v>
      </c>
      <c r="E10" s="45" t="s">
        <v>13</v>
      </c>
      <c r="F10" s="45" t="s">
        <v>14</v>
      </c>
      <c r="G10" s="45" t="s">
        <v>14</v>
      </c>
      <c r="H10" s="45" t="s">
        <v>15</v>
      </c>
      <c r="I10" s="45" t="s">
        <v>13</v>
      </c>
      <c r="J10" s="45" t="s">
        <v>12</v>
      </c>
      <c r="K10" s="45" t="s">
        <v>16</v>
      </c>
      <c r="L10" s="45" t="s">
        <v>13</v>
      </c>
      <c r="M10" s="45" t="s">
        <v>12</v>
      </c>
      <c r="N10" s="45" t="s">
        <v>14</v>
      </c>
      <c r="O10" s="45" t="s">
        <v>14</v>
      </c>
      <c r="P10" s="45" t="s">
        <v>14</v>
      </c>
      <c r="Q10" s="45" t="s">
        <v>14</v>
      </c>
      <c r="R10" s="45" t="s">
        <v>15</v>
      </c>
      <c r="S10" s="45" t="s">
        <v>15</v>
      </c>
      <c r="T10" s="45" t="s">
        <v>14</v>
      </c>
      <c r="U10" s="45" t="s">
        <v>14</v>
      </c>
      <c r="V10" s="45" t="s">
        <v>14</v>
      </c>
      <c r="W10" s="45" t="s">
        <v>14</v>
      </c>
      <c r="X10" s="45" t="s">
        <v>15</v>
      </c>
      <c r="Y10" s="45" t="s">
        <v>15</v>
      </c>
      <c r="Z10" s="45" t="s">
        <v>14</v>
      </c>
      <c r="AA10" s="45" t="s">
        <v>14</v>
      </c>
      <c r="AB10" s="45" t="s">
        <v>14</v>
      </c>
      <c r="AC10" s="45" t="s">
        <v>14</v>
      </c>
      <c r="AD10" s="45" t="s">
        <v>15</v>
      </c>
      <c r="AE10" s="45" t="s">
        <v>15</v>
      </c>
      <c r="AF10" s="45" t="s">
        <v>14</v>
      </c>
      <c r="AG10" s="45" t="s">
        <v>14</v>
      </c>
      <c r="AH10" s="45" t="s">
        <v>14</v>
      </c>
      <c r="AI10" s="45" t="s">
        <v>14</v>
      </c>
      <c r="AJ10" s="45" t="s">
        <v>15</v>
      </c>
      <c r="AK10" s="45" t="s">
        <v>15</v>
      </c>
      <c r="AL10" s="45" t="s">
        <v>14</v>
      </c>
      <c r="AM10" s="45" t="s">
        <v>14</v>
      </c>
      <c r="AN10" s="45" t="s">
        <v>14</v>
      </c>
      <c r="AO10" s="45" t="s">
        <v>14</v>
      </c>
      <c r="AP10" s="45" t="s">
        <v>15</v>
      </c>
      <c r="AQ10" s="45" t="s">
        <v>15</v>
      </c>
      <c r="AR10" s="45" t="s">
        <v>14</v>
      </c>
      <c r="AS10" s="45" t="s">
        <v>14</v>
      </c>
      <c r="AT10" s="45" t="s">
        <v>12</v>
      </c>
      <c r="AU10" s="45" t="s">
        <v>12</v>
      </c>
      <c r="AV10" s="45" t="s">
        <v>15</v>
      </c>
      <c r="AW10" s="45" t="s">
        <v>15</v>
      </c>
      <c r="AX10" s="45" t="s">
        <v>12</v>
      </c>
      <c r="AY10" s="45" t="s">
        <v>12</v>
      </c>
      <c r="AZ10" s="45" t="s">
        <v>17</v>
      </c>
      <c r="BA10" s="45" t="s">
        <v>12</v>
      </c>
      <c r="BB10" s="45" t="s">
        <v>12</v>
      </c>
      <c r="BC10" s="45" t="s">
        <v>13</v>
      </c>
      <c r="IE10" s="14"/>
      <c r="IF10" s="14"/>
      <c r="IG10" s="14"/>
      <c r="IH10" s="14"/>
      <c r="II10" s="14"/>
    </row>
    <row r="11" spans="1:243" s="13" customFormat="1" ht="101.25" customHeight="1">
      <c r="A11" s="45" t="s">
        <v>51</v>
      </c>
      <c r="B11" s="45" t="s">
        <v>18</v>
      </c>
      <c r="C11" s="45" t="s">
        <v>0</v>
      </c>
      <c r="D11" s="45" t="s">
        <v>50</v>
      </c>
      <c r="E11" s="45" t="s">
        <v>46</v>
      </c>
      <c r="F11" s="45" t="s">
        <v>1</v>
      </c>
      <c r="G11" s="45"/>
      <c r="H11" s="45"/>
      <c r="I11" s="45" t="s">
        <v>19</v>
      </c>
      <c r="J11" s="45" t="s">
        <v>20</v>
      </c>
      <c r="K11" s="45" t="s">
        <v>21</v>
      </c>
      <c r="L11" s="45" t="s">
        <v>22</v>
      </c>
      <c r="M11" s="46" t="s">
        <v>58</v>
      </c>
      <c r="N11" s="45" t="s">
        <v>23</v>
      </c>
      <c r="O11" s="45" t="s">
        <v>24</v>
      </c>
      <c r="P11" s="45" t="s">
        <v>25</v>
      </c>
      <c r="Q11" s="45" t="s">
        <v>26</v>
      </c>
      <c r="R11" s="45"/>
      <c r="S11" s="45"/>
      <c r="T11" s="45" t="s">
        <v>27</v>
      </c>
      <c r="U11" s="45" t="s">
        <v>28</v>
      </c>
      <c r="V11" s="45" t="s">
        <v>29</v>
      </c>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59" t="s">
        <v>47</v>
      </c>
      <c r="BB11" s="59" t="s">
        <v>30</v>
      </c>
      <c r="BC11" s="59" t="s">
        <v>31</v>
      </c>
      <c r="IE11" s="14"/>
      <c r="IF11" s="14"/>
      <c r="IG11" s="14"/>
      <c r="IH11" s="14"/>
      <c r="II11" s="14"/>
    </row>
    <row r="12" spans="1:243" s="13" customFormat="1" ht="15">
      <c r="A12" s="15">
        <v>1</v>
      </c>
      <c r="B12" s="15">
        <v>2</v>
      </c>
      <c r="C12" s="15"/>
      <c r="D12" s="15">
        <v>3</v>
      </c>
      <c r="E12" s="15">
        <v>4</v>
      </c>
      <c r="F12" s="15">
        <v>5</v>
      </c>
      <c r="G12" s="15">
        <v>7</v>
      </c>
      <c r="H12" s="15">
        <v>8</v>
      </c>
      <c r="I12" s="15">
        <v>9</v>
      </c>
      <c r="J12" s="15">
        <v>10</v>
      </c>
      <c r="K12" s="15">
        <v>11</v>
      </c>
      <c r="L12" s="15">
        <v>12</v>
      </c>
      <c r="M12" s="57" t="s">
        <v>44</v>
      </c>
      <c r="N12" s="15">
        <v>14</v>
      </c>
      <c r="O12" s="15">
        <v>15</v>
      </c>
      <c r="P12" s="15">
        <v>16</v>
      </c>
      <c r="Q12" s="15">
        <v>17</v>
      </c>
      <c r="R12" s="47">
        <v>18</v>
      </c>
      <c r="S12" s="47">
        <v>19</v>
      </c>
      <c r="T12" s="47">
        <v>20</v>
      </c>
      <c r="U12" s="47">
        <v>21</v>
      </c>
      <c r="V12" s="47">
        <v>22</v>
      </c>
      <c r="W12" s="47">
        <v>23</v>
      </c>
      <c r="X12" s="47">
        <v>24</v>
      </c>
      <c r="Y12" s="47">
        <v>25</v>
      </c>
      <c r="Z12" s="47">
        <v>26</v>
      </c>
      <c r="AA12" s="47">
        <v>27</v>
      </c>
      <c r="AB12" s="47">
        <v>28</v>
      </c>
      <c r="AC12" s="47">
        <v>29</v>
      </c>
      <c r="AD12" s="47">
        <v>30</v>
      </c>
      <c r="AE12" s="47">
        <v>31</v>
      </c>
      <c r="AF12" s="47">
        <v>32</v>
      </c>
      <c r="AG12" s="47">
        <v>33</v>
      </c>
      <c r="AH12" s="47">
        <v>34</v>
      </c>
      <c r="AI12" s="47">
        <v>35</v>
      </c>
      <c r="AJ12" s="47">
        <v>36</v>
      </c>
      <c r="AK12" s="47">
        <v>37</v>
      </c>
      <c r="AL12" s="47">
        <v>38</v>
      </c>
      <c r="AM12" s="47">
        <v>39</v>
      </c>
      <c r="AN12" s="47">
        <v>40</v>
      </c>
      <c r="AO12" s="47">
        <v>41</v>
      </c>
      <c r="AP12" s="47">
        <v>42</v>
      </c>
      <c r="AQ12" s="47">
        <v>43</v>
      </c>
      <c r="AR12" s="47">
        <v>44</v>
      </c>
      <c r="AS12" s="47">
        <v>45</v>
      </c>
      <c r="AT12" s="47">
        <v>46</v>
      </c>
      <c r="AU12" s="47">
        <v>47</v>
      </c>
      <c r="AV12" s="47">
        <v>48</v>
      </c>
      <c r="AW12" s="47">
        <v>49</v>
      </c>
      <c r="AX12" s="47">
        <v>50</v>
      </c>
      <c r="AY12" s="47">
        <v>51</v>
      </c>
      <c r="AZ12" s="47">
        <v>52</v>
      </c>
      <c r="BA12" s="47">
        <v>7</v>
      </c>
      <c r="BB12" s="47"/>
      <c r="BC12" s="47">
        <v>8</v>
      </c>
      <c r="IE12" s="14"/>
      <c r="IF12" s="14"/>
      <c r="IG12" s="14"/>
      <c r="IH12" s="14"/>
      <c r="II12" s="14"/>
    </row>
    <row r="13" spans="1:243" s="19" customFormat="1" ht="31.5">
      <c r="A13" s="68">
        <v>1</v>
      </c>
      <c r="B13" s="74" t="s">
        <v>52</v>
      </c>
      <c r="C13" s="16"/>
      <c r="D13" s="69"/>
      <c r="E13" s="70"/>
      <c r="F13" s="21"/>
      <c r="G13" s="22"/>
      <c r="H13" s="18"/>
      <c r="I13" s="65"/>
      <c r="J13" s="62"/>
      <c r="K13" s="61"/>
      <c r="L13" s="61"/>
      <c r="M13" s="44"/>
      <c r="N13" s="48"/>
      <c r="O13" s="48"/>
      <c r="P13" s="58"/>
      <c r="Q13" s="48"/>
      <c r="R13" s="48"/>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66"/>
      <c r="BB13" s="67"/>
      <c r="BC13" s="60"/>
      <c r="IE13" s="20">
        <v>1.01</v>
      </c>
      <c r="IF13" s="20" t="s">
        <v>35</v>
      </c>
      <c r="IG13" s="20" t="s">
        <v>32</v>
      </c>
      <c r="IH13" s="20">
        <v>123.223</v>
      </c>
      <c r="II13" s="20" t="s">
        <v>33</v>
      </c>
    </row>
    <row r="14" spans="1:243" s="19" customFormat="1" ht="39.75" customHeight="1">
      <c r="A14" s="68">
        <v>1.1</v>
      </c>
      <c r="B14" s="71" t="s">
        <v>54</v>
      </c>
      <c r="C14" s="16"/>
      <c r="D14" s="72">
        <v>1</v>
      </c>
      <c r="E14" s="69" t="s">
        <v>48</v>
      </c>
      <c r="F14" s="21"/>
      <c r="G14" s="22"/>
      <c r="H14" s="22"/>
      <c r="I14" s="17" t="s">
        <v>34</v>
      </c>
      <c r="J14" s="62">
        <v>1</v>
      </c>
      <c r="K14" s="61" t="s">
        <v>41</v>
      </c>
      <c r="L14" s="61" t="s">
        <v>7</v>
      </c>
      <c r="M14" s="63"/>
      <c r="N14" s="48"/>
      <c r="O14" s="48"/>
      <c r="P14" s="58"/>
      <c r="Q14" s="48"/>
      <c r="R14" s="48"/>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66">
        <f>total_amount_ba($B$2,$D$2,D14,F14,J14,K14,M14)</f>
        <v>0</v>
      </c>
      <c r="BB14" s="67">
        <f>BA14+SUM(N14:AZ14)</f>
        <v>0</v>
      </c>
      <c r="BC14" s="60" t="str">
        <f>SpellNumber(L14,BB14)</f>
        <v>INR Zero Only</v>
      </c>
      <c r="IE14" s="20">
        <v>1.02</v>
      </c>
      <c r="IF14" s="20" t="s">
        <v>36</v>
      </c>
      <c r="IG14" s="20" t="s">
        <v>37</v>
      </c>
      <c r="IH14" s="20">
        <v>213</v>
      </c>
      <c r="II14" s="20" t="s">
        <v>33</v>
      </c>
    </row>
    <row r="15" spans="1:243" s="19" customFormat="1" ht="36.75" customHeight="1">
      <c r="A15" s="68">
        <v>1.2</v>
      </c>
      <c r="B15" s="71" t="s">
        <v>55</v>
      </c>
      <c r="C15" s="16"/>
      <c r="D15" s="72">
        <v>1</v>
      </c>
      <c r="E15" s="69" t="s">
        <v>48</v>
      </c>
      <c r="F15" s="21"/>
      <c r="G15" s="22"/>
      <c r="H15" s="22"/>
      <c r="I15" s="17" t="s">
        <v>34</v>
      </c>
      <c r="J15" s="62">
        <v>1</v>
      </c>
      <c r="K15" s="61" t="s">
        <v>41</v>
      </c>
      <c r="L15" s="61" t="s">
        <v>7</v>
      </c>
      <c r="M15" s="63"/>
      <c r="N15" s="48"/>
      <c r="O15" s="48"/>
      <c r="P15" s="58"/>
      <c r="Q15" s="48"/>
      <c r="R15" s="48"/>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66">
        <f>total_amount_ba($B$2,$D$2,D15,F15,J15,K15,M15)</f>
        <v>0</v>
      </c>
      <c r="BB15" s="67">
        <f>BA15+SUM(N15:AZ15)</f>
        <v>0</v>
      </c>
      <c r="BC15" s="60" t="str">
        <f>SpellNumber(L15,BB15)</f>
        <v>INR Zero Only</v>
      </c>
      <c r="IE15" s="20">
        <v>1.02</v>
      </c>
      <c r="IF15" s="20" t="s">
        <v>36</v>
      </c>
      <c r="IG15" s="20" t="s">
        <v>37</v>
      </c>
      <c r="IH15" s="20">
        <v>213</v>
      </c>
      <c r="II15" s="20" t="s">
        <v>33</v>
      </c>
    </row>
    <row r="16" spans="1:243" s="19" customFormat="1" ht="31.5">
      <c r="A16" s="68">
        <v>2</v>
      </c>
      <c r="B16" s="73" t="s">
        <v>53</v>
      </c>
      <c r="C16" s="16"/>
      <c r="D16" s="69"/>
      <c r="E16" s="70"/>
      <c r="F16" s="21"/>
      <c r="G16" s="22"/>
      <c r="H16" s="18"/>
      <c r="I16" s="65"/>
      <c r="J16" s="62"/>
      <c r="K16" s="61"/>
      <c r="L16" s="61"/>
      <c r="M16" s="44"/>
      <c r="N16" s="48"/>
      <c r="O16" s="48"/>
      <c r="P16" s="58"/>
      <c r="Q16" s="48"/>
      <c r="R16" s="48"/>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66"/>
      <c r="BB16" s="67"/>
      <c r="BC16" s="60"/>
      <c r="IE16" s="20">
        <v>1.01</v>
      </c>
      <c r="IF16" s="20" t="s">
        <v>35</v>
      </c>
      <c r="IG16" s="20" t="s">
        <v>32</v>
      </c>
      <c r="IH16" s="20">
        <v>123.223</v>
      </c>
      <c r="II16" s="20" t="s">
        <v>33</v>
      </c>
    </row>
    <row r="17" spans="1:243" s="19" customFormat="1" ht="39.75" customHeight="1">
      <c r="A17" s="68">
        <v>2.1</v>
      </c>
      <c r="B17" s="71" t="s">
        <v>54</v>
      </c>
      <c r="C17" s="16"/>
      <c r="D17" s="72">
        <v>1</v>
      </c>
      <c r="E17" s="69" t="s">
        <v>48</v>
      </c>
      <c r="F17" s="21"/>
      <c r="G17" s="22"/>
      <c r="H17" s="22"/>
      <c r="I17" s="17" t="s">
        <v>34</v>
      </c>
      <c r="J17" s="62">
        <v>1</v>
      </c>
      <c r="K17" s="61" t="s">
        <v>41</v>
      </c>
      <c r="L17" s="61" t="s">
        <v>7</v>
      </c>
      <c r="M17" s="63"/>
      <c r="N17" s="48"/>
      <c r="O17" s="48"/>
      <c r="P17" s="58"/>
      <c r="Q17" s="48"/>
      <c r="R17" s="48"/>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66">
        <f>total_amount_ba($B$2,$D$2,D17,F17,J17,K17,M17)</f>
        <v>0</v>
      </c>
      <c r="BB17" s="67">
        <f>BA17+SUM(N17:AZ17)</f>
        <v>0</v>
      </c>
      <c r="BC17" s="60" t="str">
        <f>SpellNumber(L17,BB17)</f>
        <v>INR Zero Only</v>
      </c>
      <c r="IE17" s="20">
        <v>1.02</v>
      </c>
      <c r="IF17" s="20" t="s">
        <v>36</v>
      </c>
      <c r="IG17" s="20" t="s">
        <v>37</v>
      </c>
      <c r="IH17" s="20">
        <v>213</v>
      </c>
      <c r="II17" s="20" t="s">
        <v>33</v>
      </c>
    </row>
    <row r="18" spans="1:243" s="19" customFormat="1" ht="36.75" customHeight="1">
      <c r="A18" s="68">
        <v>2.2</v>
      </c>
      <c r="B18" s="71" t="s">
        <v>55</v>
      </c>
      <c r="C18" s="16"/>
      <c r="D18" s="72">
        <v>1</v>
      </c>
      <c r="E18" s="69" t="s">
        <v>48</v>
      </c>
      <c r="F18" s="21"/>
      <c r="G18" s="22"/>
      <c r="H18" s="22"/>
      <c r="I18" s="17" t="s">
        <v>34</v>
      </c>
      <c r="J18" s="62">
        <v>1</v>
      </c>
      <c r="K18" s="61" t="s">
        <v>41</v>
      </c>
      <c r="L18" s="61" t="s">
        <v>7</v>
      </c>
      <c r="M18" s="63"/>
      <c r="N18" s="48"/>
      <c r="O18" s="48"/>
      <c r="P18" s="58"/>
      <c r="Q18" s="48"/>
      <c r="R18" s="48"/>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66">
        <f>total_amount_ba($B$2,$D$2,D18,F18,J18,K18,M18)</f>
        <v>0</v>
      </c>
      <c r="BB18" s="67">
        <f>BA18+SUM(N18:AZ18)</f>
        <v>0</v>
      </c>
      <c r="BC18" s="60" t="str">
        <f>SpellNumber(L18,BB18)</f>
        <v>INR Zero Only</v>
      </c>
      <c r="IE18" s="20">
        <v>1.02</v>
      </c>
      <c r="IF18" s="20" t="s">
        <v>36</v>
      </c>
      <c r="IG18" s="20" t="s">
        <v>37</v>
      </c>
      <c r="IH18" s="20">
        <v>213</v>
      </c>
      <c r="II18" s="20" t="s">
        <v>33</v>
      </c>
    </row>
    <row r="19" spans="1:243" s="19" customFormat="1" ht="18">
      <c r="A19" s="23" t="s">
        <v>39</v>
      </c>
      <c r="B19" s="24"/>
      <c r="C19" s="25"/>
      <c r="D19" s="26"/>
      <c r="E19" s="26"/>
      <c r="F19" s="26"/>
      <c r="G19" s="26"/>
      <c r="H19" s="27"/>
      <c r="I19" s="27"/>
      <c r="J19" s="27"/>
      <c r="K19" s="27"/>
      <c r="L19" s="28"/>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1">
        <f>SUM(BA13:BA18)</f>
        <v>0</v>
      </c>
      <c r="BB19" s="51">
        <f>SUM(BB13:BB18)</f>
        <v>0</v>
      </c>
      <c r="BC19" s="64" t="str">
        <f>SpellNumber($E$2,BB19)</f>
        <v>INR Zero Only</v>
      </c>
      <c r="IE19" s="20">
        <v>4</v>
      </c>
      <c r="IF19" s="20" t="s">
        <v>36</v>
      </c>
      <c r="IG19" s="20" t="s">
        <v>38</v>
      </c>
      <c r="IH19" s="20">
        <v>10</v>
      </c>
      <c r="II19" s="20" t="s">
        <v>33</v>
      </c>
    </row>
    <row r="20" spans="1:243" s="38" customFormat="1" ht="18" hidden="1">
      <c r="A20" s="24" t="s">
        <v>43</v>
      </c>
      <c r="B20" s="29"/>
      <c r="C20" s="30"/>
      <c r="D20" s="31"/>
      <c r="E20" s="32" t="s">
        <v>40</v>
      </c>
      <c r="F20" s="42"/>
      <c r="G20" s="33"/>
      <c r="H20" s="34"/>
      <c r="I20" s="34"/>
      <c r="J20" s="34"/>
      <c r="K20" s="35"/>
      <c r="L20" s="36"/>
      <c r="M20" s="37"/>
      <c r="N20" s="52"/>
      <c r="O20" s="11"/>
      <c r="P20" s="11"/>
      <c r="Q20" s="11"/>
      <c r="R20" s="11"/>
      <c r="S20" s="11"/>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3">
        <f>IF(ISBLANK(F20),0,IF(E20="Excess (+)",ROUND(BA19+(BA19*F20),2),IF(E20="Less (-)",ROUND(BA19+(BA19*F20*(-1)),2),0)))</f>
        <v>0</v>
      </c>
      <c r="BB20" s="54">
        <f>ROUND(BA20,0)</f>
        <v>0</v>
      </c>
      <c r="BC20" s="60" t="str">
        <f>SpellNumber(L20,BB20)</f>
        <v> Zero Only</v>
      </c>
      <c r="IE20" s="39"/>
      <c r="IF20" s="39"/>
      <c r="IG20" s="39"/>
      <c r="IH20" s="39"/>
      <c r="II20" s="39"/>
    </row>
    <row r="21" spans="1:243" s="38" customFormat="1" ht="18">
      <c r="A21" s="23" t="s">
        <v>42</v>
      </c>
      <c r="B21" s="23"/>
      <c r="C21" s="78" t="str">
        <f>SpellNumber($E$2,BB19)</f>
        <v>INR Zero Only</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80"/>
      <c r="IE21" s="39"/>
      <c r="IF21" s="39"/>
      <c r="IG21" s="39"/>
      <c r="IH21" s="39"/>
      <c r="II21" s="39"/>
    </row>
    <row r="22" spans="3:243" s="13" customFormat="1" ht="15">
      <c r="C22" s="40"/>
      <c r="D22" s="40"/>
      <c r="E22" s="40"/>
      <c r="F22" s="40"/>
      <c r="G22" s="40"/>
      <c r="H22" s="40"/>
      <c r="I22" s="40"/>
      <c r="J22" s="40"/>
      <c r="K22" s="40"/>
      <c r="L22" s="40"/>
      <c r="M22" s="55"/>
      <c r="N22" s="11"/>
      <c r="O22" s="55"/>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55"/>
      <c r="BB22" s="11"/>
      <c r="BC22" s="55"/>
      <c r="IE22" s="14"/>
      <c r="IF22" s="14"/>
      <c r="IG22" s="14"/>
      <c r="IH22" s="14"/>
      <c r="II22" s="14"/>
    </row>
  </sheetData>
  <sheetProtection password="CCAA" sheet="1"/>
  <mergeCells count="8">
    <mergeCell ref="A9:BC9"/>
    <mergeCell ref="C21:BC21"/>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decimal" allowBlank="1" showInputMessage="1" showErrorMessage="1" errorTitle="Invalid Entry" error="Only Numeric Values are allowed. " sqref="A18 A15:A16 A13">
      <formula1>0</formula1>
      <formula2>999999999999999</formula2>
    </dataValidation>
    <dataValidation type="list" allowBlank="1" showInputMessage="1" showErrorMessage="1" sqref="L17 L13 L14 L15 L16 L18">
      <formula1>"INR"</formula1>
    </dataValidation>
    <dataValidation type="decimal" allowBlank="1" showInputMessage="1" showErrorMessage="1" promptTitle="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InputMessage="1" showErrorMessage="1" sqref="K13:K18">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horizontalCentered="1"/>
  <pageMargins left="0.35433070866141736" right="0.11811023622047245" top="0.5905511811023623" bottom="0.5118110236220472" header="0.31496062992125984" footer="0.31496062992125984"/>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password="CCA2"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2018-07-25T07:01:45Z</cp:lastPrinted>
  <dcterms:created xsi:type="dcterms:W3CDTF">2009-01-30T06:42:42Z</dcterms:created>
  <dcterms:modified xsi:type="dcterms:W3CDTF">2019-01-21T20:41:26Z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